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6929"/>
  <workbookPr showInkAnnotation="0" autoCompressPictures="0"/>
  <bookViews>
    <workbookView xWindow="23680" yWindow="3120" windowWidth="13760" windowHeight="1910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5" i="1" l="1"/>
  <c r="D5" i="1"/>
  <c r="C6" i="1"/>
  <c r="D6" i="1"/>
  <c r="C7" i="1"/>
  <c r="D7" i="1"/>
  <c r="C8" i="1"/>
  <c r="D8" i="1"/>
  <c r="C9" i="1"/>
  <c r="D9" i="1"/>
  <c r="C10" i="1"/>
  <c r="D10" i="1"/>
  <c r="C11" i="1"/>
  <c r="D11" i="1"/>
  <c r="C12" i="1"/>
  <c r="D12" i="1"/>
  <c r="C13" i="1"/>
  <c r="D13" i="1"/>
  <c r="C14" i="1"/>
  <c r="D14" i="1"/>
  <c r="C15" i="1"/>
  <c r="D15" i="1"/>
  <c r="C16" i="1"/>
  <c r="D16" i="1"/>
  <c r="C17" i="1"/>
  <c r="D17" i="1"/>
  <c r="C18" i="1"/>
  <c r="D18" i="1"/>
  <c r="C19" i="1"/>
  <c r="D19" i="1"/>
  <c r="C20" i="1"/>
  <c r="D20" i="1"/>
  <c r="C21" i="1"/>
  <c r="D21" i="1"/>
  <c r="C22" i="1"/>
  <c r="D22" i="1"/>
  <c r="C23" i="1"/>
  <c r="D23" i="1"/>
  <c r="C24" i="1"/>
  <c r="D24" i="1"/>
  <c r="C25" i="1"/>
  <c r="D25" i="1"/>
  <c r="C26" i="1"/>
  <c r="D26" i="1"/>
  <c r="C27" i="1"/>
  <c r="D27" i="1"/>
  <c r="C28" i="1"/>
  <c r="D28" i="1"/>
  <c r="C29" i="1"/>
  <c r="D29" i="1"/>
  <c r="C30" i="1"/>
  <c r="D30" i="1"/>
  <c r="C31" i="1"/>
  <c r="D31" i="1"/>
  <c r="C32" i="1"/>
  <c r="D32" i="1"/>
  <c r="C33" i="1"/>
  <c r="D33" i="1"/>
  <c r="C34" i="1"/>
  <c r="D34" i="1"/>
  <c r="C35" i="1"/>
  <c r="D35" i="1"/>
  <c r="C36" i="1"/>
  <c r="D36" i="1"/>
  <c r="C37" i="1"/>
  <c r="D37" i="1"/>
  <c r="C38" i="1"/>
  <c r="D38" i="1"/>
  <c r="C39" i="1"/>
  <c r="D39" i="1"/>
  <c r="C40" i="1"/>
  <c r="D40" i="1"/>
  <c r="C41" i="1"/>
  <c r="D41" i="1"/>
  <c r="C42" i="1"/>
  <c r="D42" i="1"/>
  <c r="C43" i="1"/>
  <c r="D43" i="1"/>
  <c r="C44" i="1"/>
  <c r="D44" i="1"/>
  <c r="C45" i="1"/>
  <c r="D45" i="1"/>
  <c r="C46" i="1"/>
  <c r="D46" i="1"/>
  <c r="C47" i="1"/>
  <c r="D47" i="1"/>
  <c r="C48" i="1"/>
  <c r="D48" i="1"/>
  <c r="C49" i="1"/>
  <c r="D49" i="1"/>
  <c r="C50" i="1"/>
  <c r="D50" i="1"/>
  <c r="C51" i="1"/>
  <c r="D51" i="1"/>
  <c r="C52" i="1"/>
  <c r="D52" i="1"/>
  <c r="C53" i="1"/>
  <c r="D53" i="1"/>
  <c r="C54" i="1"/>
  <c r="D54" i="1"/>
  <c r="C55" i="1"/>
  <c r="D55" i="1"/>
  <c r="C56" i="1"/>
  <c r="D56" i="1"/>
  <c r="C57" i="1"/>
  <c r="D57" i="1"/>
  <c r="C58" i="1"/>
  <c r="D58" i="1"/>
  <c r="C59" i="1"/>
  <c r="D59" i="1"/>
  <c r="C60" i="1"/>
  <c r="D60" i="1"/>
  <c r="C61" i="1"/>
  <c r="D61" i="1"/>
  <c r="C62" i="1"/>
  <c r="D62" i="1"/>
  <c r="C63" i="1"/>
  <c r="D63" i="1"/>
  <c r="C64" i="1"/>
  <c r="D64" i="1"/>
  <c r="C65" i="1"/>
  <c r="D65" i="1"/>
  <c r="C66" i="1"/>
  <c r="D66" i="1"/>
  <c r="C67" i="1"/>
  <c r="C4" i="1"/>
  <c r="D4" i="1"/>
  <c r="D67" i="1"/>
  <c r="C69" i="1"/>
  <c r="K4" i="1"/>
  <c r="K5" i="1"/>
  <c r="D72" i="1"/>
  <c r="D71" i="1"/>
  <c r="H4" i="1"/>
  <c r="H5" i="1"/>
</calcChain>
</file>

<file path=xl/sharedStrings.xml><?xml version="1.0" encoding="utf-8"?>
<sst xmlns="http://schemas.openxmlformats.org/spreadsheetml/2006/main" count="45" uniqueCount="21">
  <si>
    <t>BALANCE</t>
  </si>
  <si>
    <t>W/L</t>
  </si>
  <si>
    <t>May</t>
  </si>
  <si>
    <t>MO</t>
  </si>
  <si>
    <t>Date</t>
  </si>
  <si>
    <t>June</t>
  </si>
  <si>
    <t>July</t>
  </si>
  <si>
    <t>Aug</t>
  </si>
  <si>
    <t>Sept</t>
  </si>
  <si>
    <t>L</t>
  </si>
  <si>
    <t>PLAYS</t>
  </si>
  <si>
    <t>WINS</t>
  </si>
  <si>
    <t>DFS POTENTIAL PLAY SCHEDULE</t>
  </si>
  <si>
    <t>Losers =</t>
  </si>
  <si>
    <t>FINAL</t>
  </si>
  <si>
    <t>Winners =</t>
  </si>
  <si>
    <t>START</t>
  </si>
  <si>
    <t xml:space="preserve"> +/-</t>
  </si>
  <si>
    <t>Win%</t>
  </si>
  <si>
    <t>10% BUY</t>
  </si>
  <si>
    <t>Delete and enter data in yellow cells only.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</si>
</sst>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"/>
  </numFmts>
  <fonts count="6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8">
    <xf numFmtId="0" fontId="0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9">
    <xf numFmtId="0" fontId="0" fillId="0" borderId="0" xfId="0"/>
    <xf numFmtId="164" fontId="0" fillId="0" borderId="0" xfId="0" applyNumberFormat="1"/>
    <xf numFmtId="164" fontId="2" fillId="0" borderId="0" xfId="0" applyNumberFormat="1" applyFont="1"/>
    <xf numFmtId="0" fontId="2" fillId="0" borderId="0" xfId="0" applyFont="1"/>
    <xf numFmtId="9" fontId="0" fillId="0" borderId="0" xfId="1" applyFont="1"/>
    <xf numFmtId="0" fontId="0" fillId="0" borderId="0" xfId="0" applyAlignment="1">
      <alignment horizontal="center"/>
    </xf>
    <xf numFmtId="0" fontId="5" fillId="0" borderId="0" xfId="0" applyFont="1"/>
    <xf numFmtId="0" fontId="0" fillId="0" borderId="0" xfId="0" applyNumberFormat="1" applyAlignment="1">
      <alignment horizontal="center"/>
    </xf>
    <xf numFmtId="0" fontId="2" fillId="0" borderId="1" xfId="0" applyFont="1" applyBorder="1"/>
    <xf numFmtId="0" fontId="0" fillId="0" borderId="1" xfId="0" applyBorder="1"/>
    <xf numFmtId="164" fontId="0" fillId="0" borderId="1" xfId="0" applyNumberFormat="1" applyBorder="1"/>
    <xf numFmtId="0" fontId="0" fillId="2" borderId="1" xfId="0" applyFill="1" applyBorder="1" applyAlignment="1">
      <alignment horizontal="center"/>
    </xf>
    <xf numFmtId="9" fontId="2" fillId="0" borderId="1" xfId="0" applyNumberFormat="1" applyFont="1" applyBorder="1"/>
    <xf numFmtId="0" fontId="2" fillId="3" borderId="1" xfId="0" applyFont="1" applyFill="1" applyBorder="1"/>
    <xf numFmtId="164" fontId="2" fillId="3" borderId="1" xfId="0" applyNumberFormat="1" applyFont="1" applyFill="1" applyBorder="1"/>
    <xf numFmtId="0" fontId="2" fillId="3" borderId="1" xfId="0" applyFont="1" applyFill="1" applyBorder="1" applyAlignment="1">
      <alignment horizontal="center"/>
    </xf>
    <xf numFmtId="9" fontId="0" fillId="0" borderId="1" xfId="1" applyFont="1" applyBorder="1"/>
    <xf numFmtId="0" fontId="2" fillId="3" borderId="1" xfId="0" applyFont="1" applyFill="1" applyBorder="1" applyAlignment="1">
      <alignment horizontal="right"/>
    </xf>
    <xf numFmtId="164" fontId="0" fillId="2" borderId="1" xfId="0" applyNumberFormat="1" applyFill="1" applyBorder="1"/>
  </cellXfs>
  <cellStyles count="48"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Followed Hyperlink" xfId="31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Followed Hyperlink" xfId="39" builtinId="9" hidden="1"/>
    <cellStyle name="Followed Hyperlink" xfId="41" builtinId="9" hidden="1"/>
    <cellStyle name="Followed Hyperlink" xfId="43" builtinId="9" hidden="1"/>
    <cellStyle name="Followed Hyperlink" xfId="45" builtinId="9" hidden="1"/>
    <cellStyle name="Followed Hyperlink" xfId="47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Hyperlink" xfId="36" builtinId="8" hidden="1"/>
    <cellStyle name="Hyperlink" xfId="38" builtinId="8" hidden="1"/>
    <cellStyle name="Hyperlink" xfId="40" builtinId="8" hidden="1"/>
    <cellStyle name="Hyperlink" xfId="42" builtinId="8" hidden="1"/>
    <cellStyle name="Hyperlink" xfId="44" builtinId="8" hidden="1"/>
    <cellStyle name="Hyperlink" xfId="46" builtinId="8" hidden="1"/>
    <cellStyle name="Normal" xfId="0" builtinId="0"/>
    <cellStyle name="Percent" xfId="1" builtinId="5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2"/>
  <sheetViews>
    <sheetView tabSelected="1" zoomScale="150" zoomScaleNormal="150" zoomScalePageLayoutView="150" workbookViewId="0"/>
  </sheetViews>
  <sheetFormatPr baseColWidth="10" defaultRowHeight="15" x14ac:dyDescent="0"/>
  <cols>
    <col min="1" max="1" width="6" style="3" customWidth="1"/>
    <col min="2" max="2" width="5.1640625" bestFit="1" customWidth="1"/>
    <col min="3" max="3" width="9" style="1" bestFit="1" customWidth="1"/>
    <col min="4" max="4" width="8.1640625" style="1" bestFit="1" customWidth="1"/>
    <col min="5" max="5" width="4.83203125" style="5" bestFit="1" customWidth="1"/>
    <col min="6" max="6" width="5.6640625" customWidth="1"/>
    <col min="7" max="7" width="6.1640625" bestFit="1" customWidth="1"/>
    <col min="8" max="8" width="4.6640625" bestFit="1" customWidth="1"/>
    <col min="9" max="9" width="2.33203125" customWidth="1"/>
    <col min="10" max="10" width="6.33203125" bestFit="1" customWidth="1"/>
    <col min="11" max="11" width="8.83203125" bestFit="1" customWidth="1"/>
  </cols>
  <sheetData>
    <row r="1" spans="1:11">
      <c r="A1" s="3" t="s">
        <v>12</v>
      </c>
      <c r="F1" s="6" t="s">
        <v>20</v>
      </c>
    </row>
    <row r="3" spans="1:11">
      <c r="A3" s="13" t="s">
        <v>3</v>
      </c>
      <c r="B3" s="13" t="s">
        <v>4</v>
      </c>
      <c r="C3" s="14" t="s">
        <v>0</v>
      </c>
      <c r="D3" s="14" t="s">
        <v>19</v>
      </c>
      <c r="E3" s="15" t="s">
        <v>1</v>
      </c>
      <c r="G3" s="13" t="s">
        <v>10</v>
      </c>
      <c r="H3" s="9">
        <v>64</v>
      </c>
      <c r="J3" s="17" t="s">
        <v>16</v>
      </c>
      <c r="K3" s="18">
        <v>100</v>
      </c>
    </row>
    <row r="4" spans="1:11">
      <c r="A4" s="8" t="s">
        <v>2</v>
      </c>
      <c r="B4" s="9">
        <v>3</v>
      </c>
      <c r="C4" s="10">
        <f>K3</f>
        <v>100</v>
      </c>
      <c r="D4" s="10">
        <f t="shared" ref="D4:D12" si="0">C4*0.1</f>
        <v>10</v>
      </c>
      <c r="E4" s="11" t="s">
        <v>9</v>
      </c>
      <c r="G4" s="13" t="s">
        <v>11</v>
      </c>
      <c r="H4" s="9">
        <f>+H3-D72</f>
        <v>40</v>
      </c>
      <c r="J4" s="17" t="s">
        <v>14</v>
      </c>
      <c r="K4" s="10">
        <f>C69</f>
        <v>273.52725532190766</v>
      </c>
    </row>
    <row r="5" spans="1:11">
      <c r="A5" s="12"/>
      <c r="B5" s="9">
        <v>4</v>
      </c>
      <c r="C5" s="10">
        <f t="shared" ref="C5:C67" si="1">IF(E4="L",C4-D4,((C4-D4)+(D4*1.9)))</f>
        <v>90</v>
      </c>
      <c r="D5" s="10">
        <f t="shared" si="0"/>
        <v>9</v>
      </c>
      <c r="E5" s="11"/>
      <c r="G5" s="13" t="s">
        <v>18</v>
      </c>
      <c r="H5" s="16">
        <f>H4/H3</f>
        <v>0.625</v>
      </c>
      <c r="I5" s="4"/>
      <c r="J5" s="17" t="s">
        <v>17</v>
      </c>
      <c r="K5" s="10">
        <f>K4-K3</f>
        <v>173.52725532190766</v>
      </c>
    </row>
    <row r="6" spans="1:11">
      <c r="A6" s="8"/>
      <c r="B6" s="9">
        <v>6</v>
      </c>
      <c r="C6" s="10">
        <f t="shared" si="1"/>
        <v>98.1</v>
      </c>
      <c r="D6" s="10">
        <f t="shared" si="0"/>
        <v>9.81</v>
      </c>
      <c r="E6" s="11" t="s">
        <v>9</v>
      </c>
    </row>
    <row r="7" spans="1:11">
      <c r="A7" s="8"/>
      <c r="B7" s="9">
        <v>10</v>
      </c>
      <c r="C7" s="10">
        <f t="shared" si="1"/>
        <v>88.289999999999992</v>
      </c>
      <c r="D7" s="10">
        <f t="shared" si="0"/>
        <v>8.8289999999999988</v>
      </c>
      <c r="E7" s="11"/>
    </row>
    <row r="8" spans="1:11">
      <c r="A8" s="8"/>
      <c r="B8" s="9">
        <v>11</v>
      </c>
      <c r="C8" s="10">
        <f t="shared" si="1"/>
        <v>96.236099999999993</v>
      </c>
      <c r="D8" s="10">
        <f t="shared" si="0"/>
        <v>9.6236099999999993</v>
      </c>
      <c r="E8" s="11"/>
    </row>
    <row r="9" spans="1:11">
      <c r="A9" s="8"/>
      <c r="B9" s="9">
        <v>13</v>
      </c>
      <c r="C9" s="10">
        <f t="shared" si="1"/>
        <v>104.89734899999999</v>
      </c>
      <c r="D9" s="10">
        <f t="shared" si="0"/>
        <v>10.4897349</v>
      </c>
      <c r="E9" s="11"/>
    </row>
    <row r="10" spans="1:11">
      <c r="A10" s="8"/>
      <c r="B10" s="9">
        <v>17</v>
      </c>
      <c r="C10" s="10">
        <f t="shared" si="1"/>
        <v>114.33811040999998</v>
      </c>
      <c r="D10" s="10">
        <f t="shared" si="0"/>
        <v>11.433811040999998</v>
      </c>
      <c r="E10" s="11" t="s">
        <v>9</v>
      </c>
    </row>
    <row r="11" spans="1:11">
      <c r="A11" s="8"/>
      <c r="B11" s="9">
        <v>18</v>
      </c>
      <c r="C11" s="10">
        <f t="shared" si="1"/>
        <v>102.90429936899999</v>
      </c>
      <c r="D11" s="10">
        <f t="shared" si="0"/>
        <v>10.290429936899999</v>
      </c>
      <c r="E11" s="11"/>
    </row>
    <row r="12" spans="1:11">
      <c r="A12" s="8"/>
      <c r="B12" s="9">
        <v>20</v>
      </c>
      <c r="C12" s="10">
        <f t="shared" si="1"/>
        <v>112.16568631220998</v>
      </c>
      <c r="D12" s="10">
        <f t="shared" si="0"/>
        <v>11.216568631221</v>
      </c>
      <c r="E12" s="11"/>
    </row>
    <row r="13" spans="1:11">
      <c r="A13" s="8"/>
      <c r="B13" s="9">
        <v>24</v>
      </c>
      <c r="C13" s="10">
        <f t="shared" si="1"/>
        <v>122.26059808030888</v>
      </c>
      <c r="D13" s="10">
        <f t="shared" ref="D13:D67" si="2">C13*0.1</f>
        <v>12.22605980803089</v>
      </c>
      <c r="E13" s="11"/>
    </row>
    <row r="14" spans="1:11">
      <c r="A14" s="8"/>
      <c r="B14" s="9">
        <v>25</v>
      </c>
      <c r="C14" s="10">
        <f t="shared" si="1"/>
        <v>133.26405190753667</v>
      </c>
      <c r="D14" s="10">
        <f t="shared" si="2"/>
        <v>13.326405190753668</v>
      </c>
      <c r="E14" s="11" t="s">
        <v>9</v>
      </c>
    </row>
    <row r="15" spans="1:11">
      <c r="A15" s="8"/>
      <c r="B15" s="9">
        <v>27</v>
      </c>
      <c r="C15" s="10">
        <f t="shared" si="1"/>
        <v>119.93764671678301</v>
      </c>
      <c r="D15" s="10">
        <f t="shared" si="2"/>
        <v>11.993764671678301</v>
      </c>
      <c r="E15" s="11"/>
    </row>
    <row r="16" spans="1:11">
      <c r="A16" s="8"/>
      <c r="B16" s="9">
        <v>31</v>
      </c>
      <c r="C16" s="10">
        <f t="shared" si="1"/>
        <v>130.73203492129346</v>
      </c>
      <c r="D16" s="10">
        <f t="shared" si="2"/>
        <v>13.073203492129347</v>
      </c>
      <c r="E16" s="11"/>
    </row>
    <row r="17" spans="1:5">
      <c r="A17" s="8" t="s">
        <v>5</v>
      </c>
      <c r="B17" s="9">
        <v>1</v>
      </c>
      <c r="C17" s="10">
        <f t="shared" si="1"/>
        <v>142.49791806420987</v>
      </c>
      <c r="D17" s="10">
        <f t="shared" si="2"/>
        <v>14.249791806420987</v>
      </c>
      <c r="E17" s="11" t="s">
        <v>9</v>
      </c>
    </row>
    <row r="18" spans="1:5">
      <c r="A18" s="8"/>
      <c r="B18" s="9">
        <v>3</v>
      </c>
      <c r="C18" s="10">
        <f t="shared" si="1"/>
        <v>128.2481262577889</v>
      </c>
      <c r="D18" s="10">
        <f t="shared" si="2"/>
        <v>12.82481262577889</v>
      </c>
      <c r="E18" s="11"/>
    </row>
    <row r="19" spans="1:5">
      <c r="A19" s="8"/>
      <c r="B19" s="9">
        <v>7</v>
      </c>
      <c r="C19" s="10">
        <f t="shared" si="1"/>
        <v>139.79045762098991</v>
      </c>
      <c r="D19" s="10">
        <f t="shared" si="2"/>
        <v>13.979045762098991</v>
      </c>
      <c r="E19" s="11"/>
    </row>
    <row r="20" spans="1:5">
      <c r="A20" s="8"/>
      <c r="B20" s="9">
        <v>8</v>
      </c>
      <c r="C20" s="10">
        <f t="shared" si="1"/>
        <v>152.37159880687901</v>
      </c>
      <c r="D20" s="10">
        <f t="shared" si="2"/>
        <v>15.237159880687901</v>
      </c>
      <c r="E20" s="11" t="s">
        <v>9</v>
      </c>
    </row>
    <row r="21" spans="1:5">
      <c r="A21" s="8"/>
      <c r="B21" s="9">
        <v>10</v>
      </c>
      <c r="C21" s="10">
        <f t="shared" si="1"/>
        <v>137.13443892619111</v>
      </c>
      <c r="D21" s="10">
        <f t="shared" si="2"/>
        <v>13.713443892619111</v>
      </c>
      <c r="E21" s="11"/>
    </row>
    <row r="22" spans="1:5">
      <c r="A22" s="8"/>
      <c r="B22" s="9">
        <v>14</v>
      </c>
      <c r="C22" s="10">
        <f t="shared" si="1"/>
        <v>149.4765384295483</v>
      </c>
      <c r="D22" s="10">
        <f t="shared" si="2"/>
        <v>14.94765384295483</v>
      </c>
      <c r="E22" s="11" t="s">
        <v>9</v>
      </c>
    </row>
    <row r="23" spans="1:5">
      <c r="A23" s="8"/>
      <c r="B23" s="9">
        <v>15</v>
      </c>
      <c r="C23" s="10">
        <f t="shared" si="1"/>
        <v>134.52888458659348</v>
      </c>
      <c r="D23" s="10">
        <f t="shared" si="2"/>
        <v>13.452888458659348</v>
      </c>
      <c r="E23" s="11"/>
    </row>
    <row r="24" spans="1:5">
      <c r="A24" s="8"/>
      <c r="B24" s="9">
        <v>17</v>
      </c>
      <c r="C24" s="10">
        <f t="shared" si="1"/>
        <v>146.6364841993869</v>
      </c>
      <c r="D24" s="10">
        <f t="shared" si="2"/>
        <v>14.66364841993869</v>
      </c>
      <c r="E24" s="11" t="s">
        <v>9</v>
      </c>
    </row>
    <row r="25" spans="1:5">
      <c r="A25" s="8"/>
      <c r="B25" s="9">
        <v>21</v>
      </c>
      <c r="C25" s="10">
        <f t="shared" si="1"/>
        <v>131.97283577944822</v>
      </c>
      <c r="D25" s="10">
        <f t="shared" si="2"/>
        <v>13.197283577944823</v>
      </c>
      <c r="E25" s="11"/>
    </row>
    <row r="26" spans="1:5">
      <c r="A26" s="8"/>
      <c r="B26" s="9">
        <v>22</v>
      </c>
      <c r="C26" s="10">
        <f t="shared" si="1"/>
        <v>143.85039099959855</v>
      </c>
      <c r="D26" s="10">
        <f t="shared" si="2"/>
        <v>14.385039099959855</v>
      </c>
      <c r="E26" s="11" t="s">
        <v>9</v>
      </c>
    </row>
    <row r="27" spans="1:5">
      <c r="A27" s="8"/>
      <c r="B27" s="9">
        <v>24</v>
      </c>
      <c r="C27" s="10">
        <f t="shared" si="1"/>
        <v>129.46535189963868</v>
      </c>
      <c r="D27" s="10">
        <f t="shared" si="2"/>
        <v>12.946535189963868</v>
      </c>
      <c r="E27" s="11"/>
    </row>
    <row r="28" spans="1:5">
      <c r="A28" s="8"/>
      <c r="B28" s="9">
        <v>28</v>
      </c>
      <c r="C28" s="10">
        <f t="shared" si="1"/>
        <v>141.11723357060615</v>
      </c>
      <c r="D28" s="10">
        <f t="shared" si="2"/>
        <v>14.111723357060615</v>
      </c>
      <c r="E28" s="11"/>
    </row>
    <row r="29" spans="1:5">
      <c r="A29" s="8"/>
      <c r="B29" s="9">
        <v>29</v>
      </c>
      <c r="C29" s="10">
        <f t="shared" si="1"/>
        <v>153.8177845919607</v>
      </c>
      <c r="D29" s="10">
        <f t="shared" si="2"/>
        <v>15.38177845919607</v>
      </c>
      <c r="E29" s="11" t="s">
        <v>9</v>
      </c>
    </row>
    <row r="30" spans="1:5">
      <c r="A30" s="8" t="s">
        <v>6</v>
      </c>
      <c r="B30" s="9">
        <v>1</v>
      </c>
      <c r="C30" s="10">
        <f t="shared" si="1"/>
        <v>138.43600613276465</v>
      </c>
      <c r="D30" s="10">
        <f t="shared" si="2"/>
        <v>13.843600613276465</v>
      </c>
      <c r="E30" s="11"/>
    </row>
    <row r="31" spans="1:5">
      <c r="A31" s="8"/>
      <c r="B31" s="9">
        <v>5</v>
      </c>
      <c r="C31" s="10">
        <f t="shared" si="1"/>
        <v>150.89524668471347</v>
      </c>
      <c r="D31" s="10">
        <f t="shared" si="2"/>
        <v>15.089524668471348</v>
      </c>
      <c r="E31" s="11" t="s">
        <v>9</v>
      </c>
    </row>
    <row r="32" spans="1:5">
      <c r="A32" s="8"/>
      <c r="B32" s="9">
        <v>6</v>
      </c>
      <c r="C32" s="10">
        <f t="shared" si="1"/>
        <v>135.80572201624213</v>
      </c>
      <c r="D32" s="10">
        <f t="shared" si="2"/>
        <v>13.580572201624214</v>
      </c>
      <c r="E32" s="11"/>
    </row>
    <row r="33" spans="1:5">
      <c r="A33" s="8"/>
      <c r="B33" s="9">
        <v>8</v>
      </c>
      <c r="C33" s="10">
        <f t="shared" si="1"/>
        <v>148.02823699770391</v>
      </c>
      <c r="D33" s="10">
        <f t="shared" si="2"/>
        <v>14.802823699770393</v>
      </c>
      <c r="E33" s="11"/>
    </row>
    <row r="34" spans="1:5">
      <c r="A34" s="8"/>
      <c r="B34" s="9">
        <v>15</v>
      </c>
      <c r="C34" s="10">
        <f t="shared" si="1"/>
        <v>161.35077832749727</v>
      </c>
      <c r="D34" s="10">
        <f t="shared" si="2"/>
        <v>16.135077832749726</v>
      </c>
      <c r="E34" s="11" t="s">
        <v>9</v>
      </c>
    </row>
    <row r="35" spans="1:5">
      <c r="A35" s="8"/>
      <c r="B35" s="9">
        <v>19</v>
      </c>
      <c r="C35" s="10">
        <f t="shared" si="1"/>
        <v>145.21570049474755</v>
      </c>
      <c r="D35" s="10">
        <f t="shared" si="2"/>
        <v>14.521570049474755</v>
      </c>
      <c r="E35" s="11"/>
    </row>
    <row r="36" spans="1:5">
      <c r="A36" s="8"/>
      <c r="B36" s="9">
        <v>20</v>
      </c>
      <c r="C36" s="10">
        <f t="shared" si="1"/>
        <v>158.28511353927485</v>
      </c>
      <c r="D36" s="10">
        <f t="shared" si="2"/>
        <v>15.828511353927485</v>
      </c>
      <c r="E36" s="11"/>
    </row>
    <row r="37" spans="1:5">
      <c r="A37" s="8"/>
      <c r="B37" s="9">
        <v>22</v>
      </c>
      <c r="C37" s="10">
        <f t="shared" si="1"/>
        <v>172.53077375780958</v>
      </c>
      <c r="D37" s="10">
        <f t="shared" si="2"/>
        <v>17.253077375780958</v>
      </c>
      <c r="E37" s="11" t="s">
        <v>9</v>
      </c>
    </row>
    <row r="38" spans="1:5">
      <c r="A38" s="8"/>
      <c r="B38" s="9">
        <v>26</v>
      </c>
      <c r="C38" s="10">
        <f t="shared" si="1"/>
        <v>155.27769638202864</v>
      </c>
      <c r="D38" s="10">
        <f t="shared" si="2"/>
        <v>15.527769638202864</v>
      </c>
      <c r="E38" s="11"/>
    </row>
    <row r="39" spans="1:5">
      <c r="A39" s="8"/>
      <c r="B39" s="9">
        <v>27</v>
      </c>
      <c r="C39" s="10">
        <f t="shared" si="1"/>
        <v>169.25268905641121</v>
      </c>
      <c r="D39" s="10">
        <f t="shared" si="2"/>
        <v>16.925268905641122</v>
      </c>
      <c r="E39" s="11" t="s">
        <v>9</v>
      </c>
    </row>
    <row r="40" spans="1:5">
      <c r="A40" s="8"/>
      <c r="B40" s="9">
        <v>29</v>
      </c>
      <c r="C40" s="10">
        <f t="shared" si="1"/>
        <v>152.32742015077008</v>
      </c>
      <c r="D40" s="10">
        <f t="shared" si="2"/>
        <v>15.232742015077008</v>
      </c>
      <c r="E40" s="11"/>
    </row>
    <row r="41" spans="1:5">
      <c r="A41" s="8" t="s">
        <v>7</v>
      </c>
      <c r="B41" s="9">
        <v>2</v>
      </c>
      <c r="C41" s="10">
        <f t="shared" si="1"/>
        <v>166.03688796433937</v>
      </c>
      <c r="D41" s="10">
        <f t="shared" si="2"/>
        <v>16.603688796433939</v>
      </c>
      <c r="E41" s="11"/>
    </row>
    <row r="42" spans="1:5">
      <c r="A42" s="12"/>
      <c r="B42" s="9">
        <v>3</v>
      </c>
      <c r="C42" s="10">
        <f t="shared" si="1"/>
        <v>180.9802078811299</v>
      </c>
      <c r="D42" s="10">
        <f t="shared" si="2"/>
        <v>18.09802078811299</v>
      </c>
      <c r="E42" s="11" t="s">
        <v>9</v>
      </c>
    </row>
    <row r="43" spans="1:5">
      <c r="A43" s="8"/>
      <c r="B43" s="9">
        <v>5</v>
      </c>
      <c r="C43" s="10">
        <f t="shared" si="1"/>
        <v>162.88218709301691</v>
      </c>
      <c r="D43" s="10">
        <f t="shared" si="2"/>
        <v>16.288218709301692</v>
      </c>
      <c r="E43" s="11"/>
    </row>
    <row r="44" spans="1:5">
      <c r="A44" s="8"/>
      <c r="B44" s="9">
        <v>9</v>
      </c>
      <c r="C44" s="10">
        <f t="shared" si="1"/>
        <v>177.54158393138843</v>
      </c>
      <c r="D44" s="10">
        <f t="shared" si="2"/>
        <v>17.754158393138844</v>
      </c>
      <c r="E44" s="11"/>
    </row>
    <row r="45" spans="1:5">
      <c r="A45" s="8"/>
      <c r="B45" s="9">
        <v>10</v>
      </c>
      <c r="C45" s="10">
        <f t="shared" si="1"/>
        <v>193.52032648521339</v>
      </c>
      <c r="D45" s="10">
        <f t="shared" si="2"/>
        <v>19.352032648521341</v>
      </c>
      <c r="E45" s="11"/>
    </row>
    <row r="46" spans="1:5">
      <c r="A46" s="8"/>
      <c r="B46" s="9">
        <v>12</v>
      </c>
      <c r="C46" s="10">
        <f t="shared" si="1"/>
        <v>210.9371558688826</v>
      </c>
      <c r="D46" s="10">
        <f t="shared" si="2"/>
        <v>21.093715586888262</v>
      </c>
      <c r="E46" s="11"/>
    </row>
    <row r="47" spans="1:5">
      <c r="A47" s="8"/>
      <c r="B47" s="9">
        <v>16</v>
      </c>
      <c r="C47" s="10">
        <f t="shared" si="1"/>
        <v>229.92149989708201</v>
      </c>
      <c r="D47" s="10">
        <f t="shared" si="2"/>
        <v>22.992149989708203</v>
      </c>
      <c r="E47" s="11" t="s">
        <v>9</v>
      </c>
    </row>
    <row r="48" spans="1:5">
      <c r="A48" s="8"/>
      <c r="B48" s="9">
        <v>17</v>
      </c>
      <c r="C48" s="10">
        <f t="shared" si="1"/>
        <v>206.92934990737382</v>
      </c>
      <c r="D48" s="10">
        <f t="shared" si="2"/>
        <v>20.692934990737385</v>
      </c>
      <c r="E48" s="11"/>
    </row>
    <row r="49" spans="1:5">
      <c r="A49" s="8"/>
      <c r="B49" s="9">
        <v>19</v>
      </c>
      <c r="C49" s="10">
        <f t="shared" si="1"/>
        <v>225.55299139903747</v>
      </c>
      <c r="D49" s="10">
        <f t="shared" si="2"/>
        <v>22.555299139903749</v>
      </c>
      <c r="E49" s="11" t="s">
        <v>9</v>
      </c>
    </row>
    <row r="50" spans="1:5">
      <c r="A50" s="8"/>
      <c r="B50" s="9">
        <v>23</v>
      </c>
      <c r="C50" s="10">
        <f t="shared" si="1"/>
        <v>202.99769225913371</v>
      </c>
      <c r="D50" s="10">
        <f t="shared" si="2"/>
        <v>20.299769225913373</v>
      </c>
      <c r="E50" s="11"/>
    </row>
    <row r="51" spans="1:5">
      <c r="A51" s="8"/>
      <c r="B51" s="9">
        <v>24</v>
      </c>
      <c r="C51" s="10">
        <f t="shared" si="1"/>
        <v>221.26748456245576</v>
      </c>
      <c r="D51" s="10">
        <f t="shared" si="2"/>
        <v>22.126748456245579</v>
      </c>
      <c r="E51" s="11"/>
    </row>
    <row r="52" spans="1:5">
      <c r="A52" s="8"/>
      <c r="B52" s="9">
        <v>26</v>
      </c>
      <c r="C52" s="10">
        <f t="shared" si="1"/>
        <v>241.18155817307678</v>
      </c>
      <c r="D52" s="10">
        <f t="shared" si="2"/>
        <v>24.118155817307681</v>
      </c>
      <c r="E52" s="11" t="s">
        <v>9</v>
      </c>
    </row>
    <row r="53" spans="1:5">
      <c r="A53" s="8"/>
      <c r="B53" s="9">
        <v>30</v>
      </c>
      <c r="C53" s="10">
        <f t="shared" si="1"/>
        <v>217.06340235576909</v>
      </c>
      <c r="D53" s="10">
        <f t="shared" si="2"/>
        <v>21.70634023557691</v>
      </c>
      <c r="E53" s="11"/>
    </row>
    <row r="54" spans="1:5">
      <c r="A54" s="8"/>
      <c r="B54" s="9">
        <v>31</v>
      </c>
      <c r="C54" s="10">
        <f t="shared" si="1"/>
        <v>236.59910856778831</v>
      </c>
      <c r="D54" s="10">
        <f t="shared" si="2"/>
        <v>23.659910856778833</v>
      </c>
      <c r="E54" s="11"/>
    </row>
    <row r="55" spans="1:5">
      <c r="A55" s="8" t="s">
        <v>8</v>
      </c>
      <c r="B55" s="9">
        <v>1</v>
      </c>
      <c r="C55" s="10">
        <f t="shared" si="1"/>
        <v>257.89302833888928</v>
      </c>
      <c r="D55" s="10">
        <f t="shared" si="2"/>
        <v>25.789302833888929</v>
      </c>
      <c r="E55" s="11" t="s">
        <v>9</v>
      </c>
    </row>
    <row r="56" spans="1:5">
      <c r="A56" s="8"/>
      <c r="B56" s="9">
        <v>6</v>
      </c>
      <c r="C56" s="10">
        <f t="shared" si="1"/>
        <v>232.10372550500034</v>
      </c>
      <c r="D56" s="10">
        <f t="shared" si="2"/>
        <v>23.210372550500036</v>
      </c>
      <c r="E56" s="11"/>
    </row>
    <row r="57" spans="1:5">
      <c r="A57" s="8"/>
      <c r="B57" s="9">
        <v>7</v>
      </c>
      <c r="C57" s="10">
        <f t="shared" si="1"/>
        <v>252.99306080045037</v>
      </c>
      <c r="D57" s="10">
        <f t="shared" si="2"/>
        <v>25.299306080045039</v>
      </c>
      <c r="E57" s="11"/>
    </row>
    <row r="58" spans="1:5">
      <c r="A58" s="8"/>
      <c r="B58" s="9">
        <v>9</v>
      </c>
      <c r="C58" s="10">
        <f t="shared" si="1"/>
        <v>275.7624362724909</v>
      </c>
      <c r="D58" s="10">
        <f t="shared" si="2"/>
        <v>27.576243627249092</v>
      </c>
      <c r="E58" s="11" t="s">
        <v>9</v>
      </c>
    </row>
    <row r="59" spans="1:5">
      <c r="A59" s="8"/>
      <c r="B59" s="9">
        <v>13</v>
      </c>
      <c r="C59" s="10">
        <f t="shared" si="1"/>
        <v>248.18619264524182</v>
      </c>
      <c r="D59" s="10">
        <f t="shared" si="2"/>
        <v>24.818619264524184</v>
      </c>
      <c r="E59" s="11"/>
    </row>
    <row r="60" spans="1:5">
      <c r="A60" s="8"/>
      <c r="B60" s="9">
        <v>14</v>
      </c>
      <c r="C60" s="10">
        <f t="shared" si="1"/>
        <v>270.52294998331359</v>
      </c>
      <c r="D60" s="10">
        <f t="shared" si="2"/>
        <v>27.052294998331362</v>
      </c>
      <c r="E60" s="11"/>
    </row>
    <row r="61" spans="1:5">
      <c r="A61" s="8"/>
      <c r="B61" s="9">
        <v>16</v>
      </c>
      <c r="C61" s="10">
        <f t="shared" si="1"/>
        <v>294.87001548181183</v>
      </c>
      <c r="D61" s="10">
        <f t="shared" si="2"/>
        <v>29.487001548181183</v>
      </c>
      <c r="E61" s="11" t="s">
        <v>9</v>
      </c>
    </row>
    <row r="62" spans="1:5">
      <c r="A62" s="8"/>
      <c r="B62" s="9">
        <v>20</v>
      </c>
      <c r="C62" s="10">
        <f t="shared" si="1"/>
        <v>265.38301393363065</v>
      </c>
      <c r="D62" s="10">
        <f t="shared" si="2"/>
        <v>26.538301393363067</v>
      </c>
      <c r="E62" s="11" t="s">
        <v>9</v>
      </c>
    </row>
    <row r="63" spans="1:5">
      <c r="A63" s="8"/>
      <c r="B63" s="9">
        <v>21</v>
      </c>
      <c r="C63" s="10">
        <f t="shared" si="1"/>
        <v>238.84471254026758</v>
      </c>
      <c r="D63" s="10">
        <f t="shared" si="2"/>
        <v>23.88447125402676</v>
      </c>
      <c r="E63" s="11"/>
    </row>
    <row r="64" spans="1:5">
      <c r="A64" s="8"/>
      <c r="B64" s="9">
        <v>23</v>
      </c>
      <c r="C64" s="10">
        <f t="shared" si="1"/>
        <v>260.34073666889168</v>
      </c>
      <c r="D64" s="10">
        <f t="shared" si="2"/>
        <v>26.034073666889171</v>
      </c>
      <c r="E64" s="11" t="s">
        <v>9</v>
      </c>
    </row>
    <row r="65" spans="1:5">
      <c r="A65" s="8"/>
      <c r="B65" s="9">
        <v>27</v>
      </c>
      <c r="C65" s="10">
        <f t="shared" si="1"/>
        <v>234.30666300200249</v>
      </c>
      <c r="D65" s="10">
        <f t="shared" si="2"/>
        <v>23.430666300200251</v>
      </c>
      <c r="E65" s="11"/>
    </row>
    <row r="66" spans="1:5">
      <c r="A66" s="8"/>
      <c r="B66" s="9">
        <v>28</v>
      </c>
      <c r="C66" s="10">
        <f t="shared" si="1"/>
        <v>255.39426267218272</v>
      </c>
      <c r="D66" s="10">
        <f t="shared" si="2"/>
        <v>25.539426267218275</v>
      </c>
      <c r="E66" s="11" t="s">
        <v>9</v>
      </c>
    </row>
    <row r="67" spans="1:5">
      <c r="A67" s="8"/>
      <c r="B67" s="9">
        <v>30</v>
      </c>
      <c r="C67" s="10">
        <f t="shared" si="1"/>
        <v>229.85483640496443</v>
      </c>
      <c r="D67" s="10">
        <f t="shared" si="2"/>
        <v>22.985483640496444</v>
      </c>
      <c r="E67" s="11"/>
    </row>
    <row r="69" spans="1:5">
      <c r="B69" s="3" t="s">
        <v>14</v>
      </c>
      <c r="C69" s="2">
        <f>IF(E67="L",C67-D67,(C67+(D67*1.9)))</f>
        <v>273.52725532190766</v>
      </c>
    </row>
    <row r="71" spans="1:5">
      <c r="C71" s="1" t="s">
        <v>15</v>
      </c>
      <c r="D71" s="7">
        <f>64-D72</f>
        <v>40</v>
      </c>
    </row>
    <row r="72" spans="1:5">
      <c r="C72" s="1" t="s">
        <v>13</v>
      </c>
      <c r="D72" s="5">
        <f>COUNTA(E4:E67)</f>
        <v>24</v>
      </c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The Shandler Company, LLC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 Shandler</dc:creator>
  <cp:lastModifiedBy>Ron Shandler</cp:lastModifiedBy>
  <dcterms:created xsi:type="dcterms:W3CDTF">2015-06-20T15:06:35Z</dcterms:created>
  <dcterms:modified xsi:type="dcterms:W3CDTF">2016-04-26T14:26:11Z</dcterms:modified>
</cp:coreProperties>
</file>